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W2PEPF0002DE82\EXCELCNV\e0094a0e-86fb-4c7c-8018-6e74287f15f1\"/>
    </mc:Choice>
  </mc:AlternateContent>
  <xr:revisionPtr revIDLastSave="767" documentId="8_{36E0E827-BF7E-45BB-8FB8-5F7EE0055D07}" xr6:coauthVersionLast="47" xr6:coauthVersionMax="47" xr10:uidLastSave="{8397225C-2E9B-40E9-9334-1058FF1A7414}"/>
  <bookViews>
    <workbookView xWindow="-60" yWindow="-60" windowWidth="15480" windowHeight="11640" xr2:uid="{191E9653-E337-4432-9F88-0A283701E4C3}"/>
  </bookViews>
  <sheets>
    <sheet name="Balance Sheet to Publish " sheetId="9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9" l="1"/>
  <c r="G46" i="9" s="1"/>
  <c r="G48" i="9" s="1"/>
  <c r="C46" i="9"/>
  <c r="G5" i="9"/>
  <c r="F42" i="9"/>
  <c r="G13" i="9"/>
  <c r="B16" i="9"/>
  <c r="C16" i="9" s="1"/>
  <c r="C36" i="9" s="1"/>
  <c r="F35" i="9"/>
  <c r="G35" i="9" s="1"/>
  <c r="B42" i="9"/>
  <c r="C42" i="9" s="1"/>
  <c r="C48" i="9" l="1"/>
  <c r="G36" i="9"/>
</calcChain>
</file>

<file path=xl/sharedStrings.xml><?xml version="1.0" encoding="utf-8"?>
<sst xmlns="http://schemas.openxmlformats.org/spreadsheetml/2006/main" count="62" uniqueCount="54">
  <si>
    <t>CYNGOR CYMUNED CAERHUN COMMUNITY COUNCIL 2022-23</t>
  </si>
  <si>
    <t xml:space="preserve">Derbynnion / Income </t>
  </si>
  <si>
    <t>£</t>
  </si>
  <si>
    <t xml:space="preserve">Costau / Expenditure </t>
  </si>
  <si>
    <t xml:space="preserve">Precept </t>
  </si>
  <si>
    <t>Clerks Wages</t>
  </si>
  <si>
    <t>Rent - Land Known as Buarth Newydd</t>
  </si>
  <si>
    <t>Clerks Pension Contribution</t>
  </si>
  <si>
    <t>Wayleves</t>
  </si>
  <si>
    <t xml:space="preserve">Clerks Costs </t>
  </si>
  <si>
    <t>Reimbursement from CCBC - Footpath Maintenance</t>
  </si>
  <si>
    <t>Insurance</t>
  </si>
  <si>
    <t>Rent - Land Known as Ffrith Rhos</t>
  </si>
  <si>
    <t>SLCC Membership 2019/20</t>
  </si>
  <si>
    <t>Reimbursement from CCBC - Rowen Toilets</t>
  </si>
  <si>
    <t>Unllais Membership 2019/20</t>
  </si>
  <si>
    <t>Rent - Land Known as Paner y Brwyn</t>
  </si>
  <si>
    <t xml:space="preserve">Rowen Toilets </t>
  </si>
  <si>
    <t xml:space="preserve">Footpath Maintenance </t>
  </si>
  <si>
    <t>Website Domain</t>
  </si>
  <si>
    <t>Elections</t>
  </si>
  <si>
    <t>Clerks Pension Fund Transfer</t>
  </si>
  <si>
    <t>Bank Charges</t>
  </si>
  <si>
    <t xml:space="preserve">Bank Interest </t>
  </si>
  <si>
    <t>Room Hire</t>
  </si>
  <si>
    <t>Community Skips</t>
  </si>
  <si>
    <t xml:space="preserve">Training </t>
  </si>
  <si>
    <t xml:space="preserve">Flood Gates </t>
  </si>
  <si>
    <t>Donations</t>
  </si>
  <si>
    <t>Tal y Bont and Llanbedr Fireworks Display</t>
  </si>
  <si>
    <t xml:space="preserve">Eisteddfod Dyffryn Conwy </t>
  </si>
  <si>
    <t>Clwb yr Henoed Tal y Bont</t>
  </si>
  <si>
    <t>Tal y Bont and Llanbedr Memorial Hall</t>
  </si>
  <si>
    <t>Cylch Meithrin Dyffryn yr Enfys</t>
  </si>
  <si>
    <t>Ysgol Sul Capel Rowen</t>
  </si>
  <si>
    <t>Ysgol Sul Bro Nant Conwy</t>
  </si>
  <si>
    <t>CFFI Rowen</t>
  </si>
  <si>
    <t>Ti a Fi Rowen</t>
  </si>
  <si>
    <t>Air Ambulance</t>
  </si>
  <si>
    <t>Erw Rhun Cemetery</t>
  </si>
  <si>
    <t xml:space="preserve">Ti a Fi Taly Bont </t>
  </si>
  <si>
    <t>Tyn y Groes Residents Association</t>
  </si>
  <si>
    <t>Summer Rural Sports Programme</t>
  </si>
  <si>
    <t xml:space="preserve">Journey Chapel </t>
  </si>
  <si>
    <t>In Hand / Mewn Llaw 31.03.22</t>
  </si>
  <si>
    <t>In Hand / Mewn Llaw 31.03.23</t>
  </si>
  <si>
    <t>Caerhun Community Council  - Deposit A/C</t>
  </si>
  <si>
    <t>Clerks Gratuity Fund Deposit A/C</t>
  </si>
  <si>
    <t>Cheque Not Banked - Capel Salem Room Hire</t>
  </si>
  <si>
    <t>Cheque Not Banked (201101) Ysgol Sul Bro Nant Conwy</t>
  </si>
  <si>
    <t>Cheque Not Banked- Cylch Meithrin Donation</t>
  </si>
  <si>
    <t>Cheque Not Banked (201109) Journey Chapel</t>
  </si>
  <si>
    <t xml:space="preserve">Cheque Not Banked - Rowen Toilets </t>
  </si>
  <si>
    <t>Cheque Not Banked (201055) Cylch Meithrin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</si>
</sst>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&quot;£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6" fontId="2" fillId="0" borderId="0" xfId="1" applyNumberFormat="1" applyFont="1" applyBorder="1"/>
    <xf numFmtId="166" fontId="2" fillId="0" borderId="0" xfId="0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2" fontId="7" fillId="0" borderId="0" xfId="0" applyNumberFormat="1" applyFont="1" applyBorder="1"/>
    <xf numFmtId="164" fontId="7" fillId="0" borderId="0" xfId="0" applyNumberFormat="1" applyFont="1"/>
    <xf numFmtId="167" fontId="7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4" fontId="7" fillId="0" borderId="0" xfId="0" applyNumberFormat="1" applyFont="1"/>
    <xf numFmtId="4" fontId="7" fillId="0" borderId="0" xfId="0" applyNumberFormat="1" applyFont="1" applyBorder="1"/>
    <xf numFmtId="166" fontId="3" fillId="0" borderId="0" xfId="0" applyNumberFormat="1" applyFont="1" applyBorder="1"/>
    <xf numFmtId="0" fontId="2" fillId="0" borderId="0" xfId="0" applyFont="1" applyBorder="1" applyAlignment="1">
      <alignment horizontal="left"/>
    </xf>
    <xf numFmtId="166" fontId="2" fillId="0" borderId="0" xfId="0" applyNumberFormat="1" applyFont="1" applyBorder="1"/>
    <xf numFmtId="0" fontId="3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/>
    </xf>
    <xf numFmtId="166" fontId="3" fillId="0" borderId="0" xfId="0" applyNumberFormat="1" applyFont="1" applyBorder="1" applyAlignment="1">
      <alignment horizontal="right"/>
    </xf>
    <xf numFmtId="165" fontId="3" fillId="0" borderId="0" xfId="1" applyNumberFormat="1" applyFont="1" applyBorder="1"/>
    <xf numFmtId="2" fontId="2" fillId="0" borderId="0" xfId="0" applyNumberFormat="1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10" fillId="0" borderId="0" xfId="0" applyFont="1" applyBorder="1"/>
    <xf numFmtId="2" fontId="10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Border="1"/>
    <xf numFmtId="0" fontId="8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Fill="1" applyBorder="1"/>
    <xf numFmtId="2" fontId="1" fillId="0" borderId="1" xfId="0" applyNumberFormat="1" applyFont="1" applyBorder="1"/>
    <xf numFmtId="2" fontId="1" fillId="0" borderId="3" xfId="0" applyNumberFormat="1" applyFont="1" applyBorder="1"/>
    <xf numFmtId="4" fontId="1" fillId="0" borderId="3" xfId="0" applyNumberFormat="1" applyFont="1" applyBorder="1"/>
    <xf numFmtId="0" fontId="1" fillId="0" borderId="2" xfId="0" applyFont="1" applyBorder="1"/>
    <xf numFmtId="0" fontId="1" fillId="0" borderId="0" xfId="0" applyFont="1" applyBorder="1" applyAlignment="1">
      <alignment wrapText="1"/>
    </xf>
    <xf numFmtId="167" fontId="1" fillId="0" borderId="0" xfId="0" applyNumberFormat="1" applyFont="1"/>
    <xf numFmtId="167" fontId="1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721A-7256-4AAA-AB6A-3608443F8FEB}">
  <dimension ref="A1:Y61"/>
  <sheetViews>
    <sheetView tabSelected="1" zoomScaleNormal="100" workbookViewId="0">
      <selection activeCell="C1" sqref="A1:G1"/>
    </sheetView>
  </sheetViews>
  <sheetFormatPr defaultRowHeight="15"/>
  <cols>
    <col min="1" max="1" width="44.7109375" style="7" customWidth="1"/>
    <col min="2" max="3" width="10.7109375" style="14" customWidth="1"/>
    <col min="4" max="4" width="9.140625" style="7" customWidth="1"/>
    <col min="5" max="5" width="46" style="8" bestFit="1" customWidth="1"/>
    <col min="6" max="6" width="11" style="8" customWidth="1"/>
    <col min="7" max="7" width="10.7109375" style="8" bestFit="1" customWidth="1"/>
    <col min="8" max="11" width="9.140625" style="8" customWidth="1"/>
    <col min="13" max="13" width="9.85546875" bestFit="1" customWidth="1"/>
  </cols>
  <sheetData>
    <row r="1" spans="1:25">
      <c r="A1" s="32" t="s">
        <v>0</v>
      </c>
      <c r="B1" s="32"/>
      <c r="C1" s="32"/>
      <c r="D1" s="32"/>
      <c r="E1" s="32"/>
      <c r="F1" s="32"/>
      <c r="G1" s="32"/>
      <c r="H1" s="33"/>
      <c r="L1" s="5"/>
      <c r="M1" s="5"/>
      <c r="N1" s="16"/>
      <c r="O1" s="5"/>
      <c r="P1" s="5"/>
      <c r="Q1" s="5"/>
      <c r="R1" s="5"/>
      <c r="S1" s="3"/>
      <c r="T1" s="2"/>
      <c r="U1" s="17"/>
      <c r="V1" s="1"/>
      <c r="W1" s="1"/>
      <c r="X1" s="1"/>
      <c r="Y1" s="1"/>
    </row>
    <row r="2" spans="1:25">
      <c r="A2" s="25" t="s">
        <v>1</v>
      </c>
      <c r="B2" s="34" t="s">
        <v>2</v>
      </c>
      <c r="C2" s="35" t="s">
        <v>2</v>
      </c>
      <c r="D2" s="36"/>
      <c r="E2" s="26" t="s">
        <v>3</v>
      </c>
      <c r="F2" s="37" t="s">
        <v>2</v>
      </c>
      <c r="G2" s="38" t="s">
        <v>2</v>
      </c>
      <c r="H2" s="39"/>
      <c r="L2" s="5"/>
      <c r="M2" s="6"/>
      <c r="N2" s="18"/>
      <c r="O2" s="2"/>
      <c r="P2" s="5"/>
      <c r="Q2" s="6"/>
      <c r="R2" s="5"/>
      <c r="S2" s="3"/>
      <c r="T2" s="2"/>
      <c r="U2" s="19"/>
      <c r="V2" s="1"/>
      <c r="W2" s="1"/>
      <c r="X2" s="1"/>
      <c r="Y2" s="1"/>
    </row>
    <row r="3" spans="1:25">
      <c r="A3" s="36" t="s">
        <v>4</v>
      </c>
      <c r="B3" s="40"/>
      <c r="C3" s="41">
        <v>10500</v>
      </c>
      <c r="D3" s="33"/>
      <c r="E3" s="36" t="s">
        <v>5</v>
      </c>
      <c r="F3" s="33"/>
      <c r="G3" s="42">
        <v>1900</v>
      </c>
      <c r="H3" s="33"/>
      <c r="I3" s="9"/>
      <c r="L3" s="5"/>
      <c r="M3" s="5"/>
      <c r="N3" s="18"/>
      <c r="O3" s="2"/>
      <c r="P3" s="5"/>
      <c r="Q3" s="5"/>
      <c r="R3" s="5"/>
      <c r="S3" s="3"/>
      <c r="T3" s="2"/>
      <c r="U3" s="17"/>
      <c r="V3" s="1"/>
      <c r="W3" s="1"/>
      <c r="X3" s="1"/>
      <c r="Y3" s="1"/>
    </row>
    <row r="4" spans="1:25">
      <c r="A4" s="36" t="s">
        <v>6</v>
      </c>
      <c r="B4" s="40"/>
      <c r="C4" s="41">
        <v>24</v>
      </c>
      <c r="D4" s="33"/>
      <c r="E4" s="36" t="s">
        <v>7</v>
      </c>
      <c r="F4" s="33"/>
      <c r="G4" s="42">
        <v>30</v>
      </c>
      <c r="H4" s="33"/>
      <c r="I4" s="9"/>
      <c r="L4" s="5"/>
      <c r="M4" s="5"/>
      <c r="N4" s="18"/>
      <c r="O4" s="2"/>
      <c r="P4" s="5"/>
      <c r="Q4" s="5"/>
      <c r="R4" s="5"/>
      <c r="S4" s="3"/>
      <c r="T4" s="2"/>
      <c r="U4" s="17"/>
      <c r="V4" s="1"/>
      <c r="W4" s="1"/>
      <c r="X4" s="1"/>
      <c r="Y4" s="1"/>
    </row>
    <row r="5" spans="1:25">
      <c r="A5" s="36" t="s">
        <v>8</v>
      </c>
      <c r="B5" s="40"/>
      <c r="C5" s="41">
        <v>65.94</v>
      </c>
      <c r="D5" s="33"/>
      <c r="E5" s="36" t="s">
        <v>9</v>
      </c>
      <c r="F5" s="33"/>
      <c r="G5" s="42">
        <f>78.73+125.21+51.39+88.18+106.29+88.08+88.08+255.69</f>
        <v>881.65000000000009</v>
      </c>
      <c r="H5" s="39"/>
      <c r="J5" s="9"/>
      <c r="L5" s="5"/>
      <c r="M5" s="5"/>
      <c r="N5" s="18"/>
      <c r="O5" s="2"/>
      <c r="P5" s="5"/>
      <c r="Q5" s="5"/>
      <c r="R5" s="5"/>
      <c r="S5" s="3"/>
      <c r="T5" s="2"/>
      <c r="U5" s="20"/>
      <c r="V5" s="1"/>
      <c r="W5" s="1"/>
      <c r="X5" s="1"/>
      <c r="Y5" s="1"/>
    </row>
    <row r="6" spans="1:25">
      <c r="A6" s="36" t="s">
        <v>10</v>
      </c>
      <c r="B6" s="40"/>
      <c r="C6" s="41">
        <v>1415</v>
      </c>
      <c r="D6" s="33"/>
      <c r="E6" s="36" t="s">
        <v>11</v>
      </c>
      <c r="F6" s="33"/>
      <c r="G6" s="42">
        <v>366.6</v>
      </c>
      <c r="H6" s="33"/>
      <c r="L6" s="5"/>
      <c r="M6" s="5"/>
      <c r="N6" s="18"/>
      <c r="O6" s="2"/>
      <c r="P6" s="5"/>
      <c r="Q6" s="5"/>
      <c r="R6" s="5"/>
      <c r="S6" s="3"/>
      <c r="T6" s="2"/>
      <c r="U6" s="17"/>
      <c r="V6" s="1"/>
      <c r="W6" s="1"/>
      <c r="X6" s="1"/>
      <c r="Y6" s="1"/>
    </row>
    <row r="7" spans="1:25">
      <c r="A7" s="36" t="s">
        <v>12</v>
      </c>
      <c r="B7" s="40"/>
      <c r="C7" s="41">
        <v>45</v>
      </c>
      <c r="D7" s="33"/>
      <c r="E7" s="36" t="s">
        <v>13</v>
      </c>
      <c r="F7" s="33"/>
      <c r="G7" s="42">
        <v>70</v>
      </c>
      <c r="H7" s="39"/>
      <c r="I7" s="9"/>
      <c r="L7" s="5"/>
      <c r="M7" s="5"/>
      <c r="N7" s="18"/>
      <c r="O7" s="2"/>
      <c r="P7" s="5"/>
      <c r="Q7" s="5"/>
      <c r="R7" s="5"/>
      <c r="S7" s="3"/>
      <c r="T7" s="2"/>
      <c r="U7" s="17"/>
      <c r="V7" s="1"/>
      <c r="W7" s="1"/>
      <c r="X7" s="1"/>
      <c r="Y7" s="1"/>
    </row>
    <row r="8" spans="1:25">
      <c r="A8" s="36" t="s">
        <v>14</v>
      </c>
      <c r="B8" s="40"/>
      <c r="C8" s="41">
        <v>2541.25</v>
      </c>
      <c r="D8" s="39"/>
      <c r="E8" s="36" t="s">
        <v>15</v>
      </c>
      <c r="F8" s="33"/>
      <c r="G8" s="42">
        <v>237</v>
      </c>
      <c r="H8" s="33"/>
      <c r="J8" s="9"/>
      <c r="K8" s="9"/>
      <c r="L8" s="5"/>
      <c r="M8" s="5"/>
      <c r="N8" s="18"/>
      <c r="O8" s="2"/>
      <c r="P8" s="5"/>
      <c r="Q8" s="5"/>
      <c r="R8" s="5"/>
      <c r="S8" s="3"/>
      <c r="T8" s="2"/>
      <c r="U8" s="17"/>
      <c r="V8" s="1"/>
      <c r="W8" s="1"/>
      <c r="X8" s="1"/>
      <c r="Y8" s="1"/>
    </row>
    <row r="9" spans="1:25">
      <c r="A9" s="36" t="s">
        <v>16</v>
      </c>
      <c r="B9" s="40"/>
      <c r="C9" s="41">
        <v>84</v>
      </c>
      <c r="D9" s="33"/>
      <c r="E9" s="36" t="s">
        <v>17</v>
      </c>
      <c r="F9" s="33"/>
      <c r="G9" s="42">
        <v>2541.25</v>
      </c>
      <c r="H9" s="39"/>
      <c r="L9" s="5"/>
      <c r="M9" s="5"/>
      <c r="N9" s="18"/>
      <c r="O9" s="2"/>
      <c r="P9" s="5"/>
      <c r="Q9" s="5"/>
      <c r="R9" s="5"/>
      <c r="S9" s="3"/>
      <c r="T9" s="2"/>
      <c r="U9" s="17"/>
      <c r="V9" s="1"/>
      <c r="W9" s="1"/>
      <c r="X9" s="1"/>
      <c r="Y9" s="1"/>
    </row>
    <row r="10" spans="1:25">
      <c r="A10" s="36"/>
      <c r="B10" s="40"/>
      <c r="C10" s="41"/>
      <c r="D10" s="33"/>
      <c r="E10" s="36" t="s">
        <v>18</v>
      </c>
      <c r="F10" s="33"/>
      <c r="G10" s="42">
        <v>1415</v>
      </c>
      <c r="H10" s="33"/>
      <c r="I10" s="9"/>
      <c r="L10" s="5"/>
      <c r="M10" s="5"/>
      <c r="N10" s="18"/>
      <c r="O10" s="2"/>
      <c r="P10" s="5"/>
      <c r="Q10" s="5"/>
      <c r="R10" s="5"/>
      <c r="S10" s="3"/>
      <c r="T10" s="2"/>
      <c r="U10" s="17"/>
      <c r="V10" s="1"/>
      <c r="W10" s="1"/>
      <c r="X10" s="1"/>
      <c r="Y10" s="1"/>
    </row>
    <row r="11" spans="1:25">
      <c r="A11" s="36"/>
      <c r="B11" s="40"/>
      <c r="C11" s="40"/>
      <c r="D11" s="39"/>
      <c r="E11" s="36" t="s">
        <v>19</v>
      </c>
      <c r="F11" s="33"/>
      <c r="G11" s="42">
        <v>643.20000000000005</v>
      </c>
      <c r="H11" s="39"/>
      <c r="L11" s="5"/>
      <c r="M11" s="5"/>
      <c r="N11" s="18"/>
      <c r="O11" s="2"/>
      <c r="P11" s="5"/>
      <c r="Q11" s="5"/>
      <c r="R11" s="5"/>
      <c r="S11" s="3"/>
      <c r="T11" s="2"/>
      <c r="U11" s="17"/>
      <c r="V11" s="1"/>
      <c r="W11" s="1"/>
      <c r="X11" s="1"/>
      <c r="Y11" s="1"/>
    </row>
    <row r="12" spans="1:25">
      <c r="A12" s="36"/>
      <c r="B12" s="40"/>
      <c r="C12" s="41"/>
      <c r="D12" s="33"/>
      <c r="E12" s="36" t="s">
        <v>20</v>
      </c>
      <c r="F12" s="33"/>
      <c r="G12" s="42">
        <v>405</v>
      </c>
      <c r="H12" s="39"/>
      <c r="I12" s="9"/>
      <c r="J12" s="9"/>
      <c r="L12" s="5"/>
      <c r="M12" s="5"/>
      <c r="N12" s="3"/>
      <c r="O12" s="2"/>
      <c r="P12" s="5"/>
      <c r="Q12" s="5"/>
      <c r="R12" s="5"/>
      <c r="S12" s="3"/>
      <c r="T12" s="18"/>
      <c r="U12" s="17"/>
      <c r="V12" s="1"/>
      <c r="W12" s="1"/>
      <c r="X12" s="1"/>
      <c r="Y12" s="1"/>
    </row>
    <row r="13" spans="1:25">
      <c r="A13" s="36" t="s">
        <v>21</v>
      </c>
      <c r="B13" s="41">
        <v>30</v>
      </c>
      <c r="C13" s="41"/>
      <c r="D13" s="33"/>
      <c r="E13" s="36" t="s">
        <v>22</v>
      </c>
      <c r="F13" s="33"/>
      <c r="G13" s="42">
        <f>13.4+6.2+5.4+5.4+6.2+5+7+5.8+5.8+8.6+5.4+6.6</f>
        <v>80.8</v>
      </c>
      <c r="H13" s="33"/>
      <c r="I13" s="9"/>
      <c r="K13" s="9"/>
      <c r="L13" s="5"/>
      <c r="M13" s="5"/>
      <c r="N13" s="21"/>
      <c r="O13" s="2"/>
      <c r="P13" s="5"/>
      <c r="Q13" s="5"/>
      <c r="R13" s="5"/>
      <c r="S13" s="3"/>
      <c r="T13" s="2"/>
      <c r="U13" s="17"/>
      <c r="V13" s="1"/>
      <c r="W13" s="1"/>
      <c r="X13" s="1"/>
      <c r="Y13" s="1"/>
    </row>
    <row r="14" spans="1:25">
      <c r="A14" s="36" t="s">
        <v>23</v>
      </c>
      <c r="B14" s="41">
        <v>2.11</v>
      </c>
      <c r="C14" s="41"/>
      <c r="D14" s="33"/>
      <c r="E14" s="33" t="s">
        <v>24</v>
      </c>
      <c r="F14" s="33"/>
      <c r="G14" s="39">
        <v>70</v>
      </c>
      <c r="H14" s="33"/>
      <c r="K14" s="9"/>
      <c r="L14" s="5"/>
      <c r="M14" s="5"/>
      <c r="N14" s="18"/>
      <c r="O14" s="2"/>
      <c r="P14" s="5"/>
      <c r="Q14" s="5"/>
      <c r="R14" s="5"/>
      <c r="S14" s="3"/>
      <c r="T14" s="18"/>
      <c r="U14" s="17"/>
      <c r="V14" s="1"/>
      <c r="W14" s="1"/>
      <c r="X14" s="1"/>
      <c r="Y14" s="1"/>
    </row>
    <row r="15" spans="1:25">
      <c r="A15" s="36" t="s">
        <v>23</v>
      </c>
      <c r="B15" s="43">
        <v>1.59</v>
      </c>
      <c r="C15" s="41"/>
      <c r="D15" s="33"/>
      <c r="E15" s="36" t="s">
        <v>25</v>
      </c>
      <c r="F15" s="33"/>
      <c r="G15" s="42">
        <v>288</v>
      </c>
      <c r="H15" s="33"/>
      <c r="I15" s="9"/>
      <c r="K15" s="9"/>
      <c r="L15" s="5"/>
      <c r="M15" s="5"/>
      <c r="N15" s="18"/>
      <c r="O15" s="2"/>
      <c r="P15" s="5"/>
      <c r="Q15" s="5"/>
      <c r="R15" s="5"/>
      <c r="S15" s="5"/>
      <c r="T15" s="2"/>
      <c r="U15" s="17"/>
      <c r="V15" s="1"/>
      <c r="W15" s="1"/>
      <c r="X15" s="1"/>
      <c r="Y15" s="1"/>
    </row>
    <row r="16" spans="1:25">
      <c r="A16" s="36"/>
      <c r="B16" s="40">
        <f>SUM(B13:B15)</f>
        <v>33.700000000000003</v>
      </c>
      <c r="C16" s="40">
        <f>B16</f>
        <v>33.700000000000003</v>
      </c>
      <c r="D16" s="36"/>
      <c r="E16" s="33" t="s">
        <v>26</v>
      </c>
      <c r="F16" s="33"/>
      <c r="G16" s="39">
        <v>105</v>
      </c>
      <c r="H16" s="39"/>
      <c r="L16" s="5"/>
      <c r="M16" s="5"/>
      <c r="N16" s="18"/>
      <c r="O16" s="2"/>
      <c r="P16" s="5"/>
      <c r="Q16" s="5"/>
      <c r="R16" s="5"/>
      <c r="S16" s="18"/>
      <c r="T16" s="2"/>
      <c r="U16" s="17"/>
      <c r="V16" s="1"/>
      <c r="W16" s="1"/>
      <c r="X16" s="1"/>
      <c r="Y16" s="1"/>
    </row>
    <row r="17" spans="1:25">
      <c r="A17" s="36"/>
      <c r="B17" s="40"/>
      <c r="C17" s="40"/>
      <c r="D17" s="36"/>
      <c r="E17" s="33" t="s">
        <v>27</v>
      </c>
      <c r="F17" s="33"/>
      <c r="G17" s="39">
        <v>155</v>
      </c>
      <c r="H17" s="39"/>
      <c r="L17" s="5"/>
      <c r="M17" s="5"/>
      <c r="N17" s="18"/>
      <c r="O17" s="2"/>
      <c r="P17" s="5"/>
      <c r="Q17" s="5"/>
      <c r="R17" s="5"/>
      <c r="S17" s="18"/>
      <c r="T17" s="2"/>
      <c r="U17" s="17"/>
      <c r="V17" s="1"/>
      <c r="W17" s="1"/>
      <c r="X17" s="1"/>
      <c r="Y17" s="1"/>
    </row>
    <row r="18" spans="1:25">
      <c r="A18" s="36"/>
      <c r="B18" s="40"/>
      <c r="C18" s="40"/>
      <c r="D18" s="36"/>
      <c r="E18" s="33"/>
      <c r="F18" s="33"/>
      <c r="G18" s="39"/>
      <c r="H18" s="39"/>
      <c r="L18" s="5"/>
      <c r="M18" s="5"/>
      <c r="N18" s="18"/>
      <c r="O18" s="2"/>
      <c r="P18" s="5"/>
      <c r="Q18" s="5"/>
      <c r="R18" s="5"/>
      <c r="S18" s="18"/>
      <c r="T18" s="2"/>
      <c r="U18" s="17"/>
      <c r="V18" s="1"/>
      <c r="W18" s="1"/>
      <c r="X18" s="1"/>
      <c r="Y18" s="1"/>
    </row>
    <row r="19" spans="1:25">
      <c r="A19" s="36"/>
      <c r="B19" s="40"/>
      <c r="C19" s="40"/>
      <c r="D19" s="36"/>
      <c r="E19" s="27" t="s">
        <v>28</v>
      </c>
      <c r="F19" s="36"/>
      <c r="G19" s="39"/>
      <c r="H19" s="39"/>
      <c r="I19" s="9"/>
      <c r="L19" s="5"/>
      <c r="M19" s="5"/>
      <c r="N19" s="18"/>
      <c r="O19" s="2"/>
      <c r="P19" s="5"/>
      <c r="Q19" s="5"/>
      <c r="R19" s="5"/>
      <c r="S19" s="5"/>
      <c r="T19" s="2"/>
      <c r="U19" s="17"/>
      <c r="V19" s="1"/>
      <c r="W19" s="1"/>
      <c r="X19" s="1"/>
      <c r="Y19" s="1"/>
    </row>
    <row r="20" spans="1:25">
      <c r="A20" s="36"/>
      <c r="B20" s="40"/>
      <c r="C20" s="40"/>
      <c r="D20" s="36"/>
      <c r="E20" s="33" t="s">
        <v>29</v>
      </c>
      <c r="F20" s="39">
        <v>100</v>
      </c>
      <c r="G20" s="39"/>
      <c r="H20" s="39"/>
      <c r="K20" s="9"/>
      <c r="L20" s="5"/>
      <c r="M20" s="5"/>
      <c r="N20" s="18"/>
      <c r="O20" s="2"/>
      <c r="P20" s="5"/>
      <c r="Q20" s="5"/>
      <c r="R20" s="5"/>
      <c r="S20" s="5"/>
      <c r="T20" s="2"/>
      <c r="U20" s="17"/>
      <c r="V20" s="1"/>
      <c r="W20" s="1"/>
      <c r="X20" s="1"/>
      <c r="Y20" s="1"/>
    </row>
    <row r="21" spans="1:25">
      <c r="A21" s="36"/>
      <c r="B21" s="40"/>
      <c r="C21" s="40"/>
      <c r="D21" s="36"/>
      <c r="E21" s="33" t="s">
        <v>30</v>
      </c>
      <c r="F21" s="39">
        <v>150</v>
      </c>
      <c r="G21" s="33"/>
      <c r="H21" s="39"/>
      <c r="L21" s="5"/>
      <c r="M21" s="5"/>
      <c r="N21" s="18"/>
      <c r="O21" s="2"/>
      <c r="P21" s="5"/>
      <c r="Q21" s="5"/>
      <c r="R21" s="5"/>
      <c r="S21" s="3"/>
      <c r="T21" s="2"/>
      <c r="U21" s="17"/>
      <c r="V21" s="1"/>
      <c r="W21" s="1"/>
      <c r="X21" s="1"/>
      <c r="Y21" s="1"/>
    </row>
    <row r="22" spans="1:25">
      <c r="A22" s="36"/>
      <c r="B22" s="40"/>
      <c r="C22" s="40"/>
      <c r="D22" s="36"/>
      <c r="E22" s="33" t="s">
        <v>31</v>
      </c>
      <c r="F22" s="39">
        <v>76</v>
      </c>
      <c r="G22" s="33"/>
      <c r="H22" s="39"/>
      <c r="K22" s="9"/>
      <c r="L22" s="9"/>
      <c r="M22" s="5"/>
      <c r="N22" s="18"/>
      <c r="O22" s="2"/>
      <c r="P22" s="5"/>
      <c r="Q22" s="5"/>
      <c r="R22" s="5"/>
      <c r="S22" s="3"/>
      <c r="T22" s="2"/>
      <c r="U22" s="17"/>
      <c r="V22" s="1"/>
      <c r="W22" s="1"/>
      <c r="X22" s="1"/>
      <c r="Y22" s="1"/>
    </row>
    <row r="23" spans="1:25">
      <c r="A23" s="36"/>
      <c r="B23" s="40"/>
      <c r="C23" s="40"/>
      <c r="D23" s="36"/>
      <c r="E23" s="33" t="s">
        <v>32</v>
      </c>
      <c r="F23" s="39">
        <v>100</v>
      </c>
      <c r="G23" s="33"/>
      <c r="H23" s="33"/>
      <c r="I23" s="9"/>
      <c r="K23" s="9"/>
      <c r="L23" s="9"/>
      <c r="M23" s="5"/>
      <c r="N23" s="18"/>
      <c r="O23" s="2"/>
      <c r="P23" s="5"/>
      <c r="Q23" s="5"/>
      <c r="R23" s="5"/>
      <c r="S23" s="3"/>
      <c r="T23" s="2"/>
      <c r="U23" s="17"/>
      <c r="V23" s="1"/>
      <c r="W23" s="1"/>
      <c r="X23" s="1"/>
      <c r="Y23" s="1"/>
    </row>
    <row r="24" spans="1:25">
      <c r="A24" s="36"/>
      <c r="B24" s="40"/>
      <c r="C24" s="40"/>
      <c r="D24" s="36"/>
      <c r="E24" s="28" t="s">
        <v>33</v>
      </c>
      <c r="F24" s="29">
        <v>100</v>
      </c>
      <c r="G24" s="33"/>
      <c r="H24" s="39"/>
      <c r="K24" s="9"/>
      <c r="L24" s="9"/>
      <c r="M24" s="5"/>
      <c r="N24" s="18"/>
      <c r="O24" s="2"/>
      <c r="P24" s="5"/>
      <c r="Q24" s="6"/>
      <c r="R24" s="5"/>
      <c r="S24" s="3"/>
      <c r="T24" s="2"/>
      <c r="U24" s="17"/>
      <c r="V24" s="1"/>
      <c r="W24" s="1"/>
      <c r="X24" s="1"/>
      <c r="Y24" s="1"/>
    </row>
    <row r="25" spans="1:25">
      <c r="A25" s="36"/>
      <c r="B25" s="40"/>
      <c r="C25" s="40"/>
      <c r="D25" s="36"/>
      <c r="E25" s="28" t="s">
        <v>34</v>
      </c>
      <c r="F25" s="29">
        <v>100</v>
      </c>
      <c r="G25" s="33"/>
      <c r="H25" s="33"/>
      <c r="K25" s="9"/>
      <c r="L25" s="9"/>
      <c r="M25" s="5"/>
      <c r="N25" s="18"/>
      <c r="O25" s="2"/>
      <c r="P25" s="5"/>
      <c r="Q25" s="5"/>
      <c r="R25" s="5"/>
      <c r="S25" s="3"/>
      <c r="T25" s="2"/>
      <c r="U25" s="17"/>
      <c r="V25" s="1"/>
      <c r="W25" s="1"/>
      <c r="X25" s="1"/>
      <c r="Y25" s="1"/>
    </row>
    <row r="26" spans="1:25">
      <c r="A26" s="36"/>
      <c r="B26" s="40"/>
      <c r="C26" s="40"/>
      <c r="D26" s="36"/>
      <c r="E26" s="28" t="s">
        <v>35</v>
      </c>
      <c r="F26" s="29">
        <v>100</v>
      </c>
      <c r="G26" s="39"/>
      <c r="H26" s="33"/>
      <c r="K26" s="9"/>
      <c r="L26" s="9"/>
      <c r="M26" s="5"/>
      <c r="N26" s="18"/>
      <c r="O26" s="2"/>
      <c r="P26" s="5"/>
      <c r="Q26" s="5"/>
      <c r="R26" s="5"/>
      <c r="S26" s="3"/>
      <c r="T26" s="2"/>
      <c r="U26" s="17"/>
      <c r="V26" s="1"/>
      <c r="W26" s="1"/>
      <c r="X26" s="1"/>
      <c r="Y26" s="1"/>
    </row>
    <row r="27" spans="1:25">
      <c r="A27" s="36"/>
      <c r="B27" s="40"/>
      <c r="C27" s="40"/>
      <c r="D27" s="36"/>
      <c r="E27" s="33" t="s">
        <v>36</v>
      </c>
      <c r="F27" s="39">
        <v>100</v>
      </c>
      <c r="G27" s="33"/>
      <c r="H27" s="33"/>
      <c r="K27" s="9"/>
      <c r="L27" s="9"/>
      <c r="M27" s="5"/>
      <c r="N27" s="18"/>
      <c r="O27" s="2"/>
      <c r="P27" s="5"/>
      <c r="Q27" s="5"/>
      <c r="R27" s="5"/>
      <c r="S27" s="3"/>
      <c r="T27" s="2"/>
      <c r="U27" s="17"/>
      <c r="V27" s="1"/>
      <c r="W27" s="1"/>
      <c r="X27" s="1"/>
      <c r="Y27" s="1"/>
    </row>
    <row r="28" spans="1:25">
      <c r="A28" s="36"/>
      <c r="B28" s="40"/>
      <c r="C28" s="40"/>
      <c r="D28" s="36"/>
      <c r="E28" s="33" t="s">
        <v>37</v>
      </c>
      <c r="F28" s="39">
        <v>100</v>
      </c>
      <c r="G28" s="33"/>
      <c r="H28" s="33"/>
      <c r="K28" s="9"/>
      <c r="L28" s="9"/>
      <c r="M28" s="5"/>
      <c r="N28" s="18"/>
      <c r="O28" s="2"/>
      <c r="P28" s="5"/>
      <c r="Q28" s="5"/>
      <c r="R28" s="5"/>
      <c r="S28" s="3"/>
      <c r="T28" s="2"/>
      <c r="U28" s="17"/>
      <c r="V28" s="1"/>
      <c r="W28" s="1"/>
      <c r="X28" s="1"/>
      <c r="Y28" s="1"/>
    </row>
    <row r="29" spans="1:25">
      <c r="A29" s="36"/>
      <c r="B29" s="40"/>
      <c r="C29" s="40"/>
      <c r="D29" s="36"/>
      <c r="E29" s="33" t="s">
        <v>38</v>
      </c>
      <c r="F29" s="39">
        <v>100</v>
      </c>
      <c r="G29" s="33"/>
      <c r="H29" s="33"/>
      <c r="K29" s="9"/>
      <c r="L29" s="9"/>
      <c r="M29" s="5"/>
      <c r="N29" s="18"/>
      <c r="O29" s="2"/>
      <c r="P29" s="5"/>
      <c r="Q29" s="5"/>
      <c r="R29" s="5"/>
      <c r="S29" s="3"/>
      <c r="T29" s="2"/>
      <c r="U29" s="17"/>
      <c r="V29" s="1"/>
      <c r="W29" s="1"/>
      <c r="X29" s="1"/>
      <c r="Y29" s="1"/>
    </row>
    <row r="30" spans="1:25">
      <c r="A30" s="36"/>
      <c r="B30" s="40"/>
      <c r="C30" s="40"/>
      <c r="D30" s="36"/>
      <c r="E30" s="33" t="s">
        <v>39</v>
      </c>
      <c r="F30" s="39">
        <v>1500</v>
      </c>
      <c r="G30" s="33"/>
      <c r="H30" s="33"/>
      <c r="K30" s="9"/>
      <c r="L30" s="9"/>
      <c r="M30" s="5"/>
      <c r="N30" s="18"/>
      <c r="O30" s="2"/>
      <c r="P30" s="5"/>
      <c r="Q30" s="5"/>
      <c r="R30" s="5"/>
      <c r="S30" s="2"/>
      <c r="T30" s="2"/>
      <c r="U30" s="17"/>
      <c r="V30" s="1"/>
      <c r="W30" s="1"/>
      <c r="X30" s="1"/>
      <c r="Y30" s="1"/>
    </row>
    <row r="31" spans="1:25">
      <c r="A31" s="36"/>
      <c r="B31" s="40"/>
      <c r="C31" s="40"/>
      <c r="D31" s="36"/>
      <c r="E31" s="33" t="s">
        <v>40</v>
      </c>
      <c r="F31" s="39">
        <v>100</v>
      </c>
      <c r="G31" s="33"/>
      <c r="H31" s="33"/>
      <c r="K31" s="9"/>
      <c r="L31" s="9"/>
      <c r="M31" s="5"/>
      <c r="N31" s="18"/>
      <c r="O31" s="2"/>
      <c r="P31" s="5"/>
      <c r="Q31" s="5"/>
      <c r="R31" s="5"/>
      <c r="S31" s="2"/>
      <c r="T31" s="2"/>
      <c r="U31" s="17"/>
      <c r="V31" s="1"/>
      <c r="W31" s="1"/>
      <c r="X31" s="1"/>
      <c r="Y31" s="1"/>
    </row>
    <row r="32" spans="1:25">
      <c r="A32" s="36"/>
      <c r="B32" s="40"/>
      <c r="C32" s="40"/>
      <c r="D32" s="36"/>
      <c r="E32" s="33" t="s">
        <v>41</v>
      </c>
      <c r="F32" s="39">
        <v>100</v>
      </c>
      <c r="G32" s="33"/>
      <c r="H32" s="33"/>
      <c r="K32" s="9"/>
      <c r="L32" s="9"/>
      <c r="M32" s="5"/>
      <c r="N32" s="18"/>
      <c r="O32" s="2"/>
      <c r="P32" s="5"/>
      <c r="Q32" s="5"/>
      <c r="R32" s="5"/>
      <c r="S32" s="2"/>
      <c r="T32" s="2"/>
      <c r="U32" s="17"/>
      <c r="V32" s="1"/>
      <c r="W32" s="1"/>
      <c r="X32" s="1"/>
      <c r="Y32" s="1"/>
    </row>
    <row r="33" spans="1:25">
      <c r="A33" s="36"/>
      <c r="B33" s="40"/>
      <c r="C33" s="40"/>
      <c r="D33" s="36"/>
      <c r="E33" s="33" t="s">
        <v>42</v>
      </c>
      <c r="F33" s="39">
        <v>800</v>
      </c>
      <c r="G33" s="33"/>
      <c r="H33" s="33"/>
      <c r="K33" s="9"/>
      <c r="L33" s="9"/>
      <c r="M33" s="5"/>
      <c r="N33" s="18"/>
      <c r="O33" s="2"/>
      <c r="P33" s="5"/>
      <c r="Q33" s="5"/>
      <c r="R33" s="5"/>
      <c r="S33" s="2"/>
      <c r="T33" s="2"/>
      <c r="U33" s="17"/>
      <c r="V33" s="1"/>
      <c r="W33" s="1"/>
      <c r="X33" s="1"/>
      <c r="Y33" s="1"/>
    </row>
    <row r="34" spans="1:25">
      <c r="A34" s="36"/>
      <c r="B34" s="40"/>
      <c r="C34" s="40"/>
      <c r="D34" s="36"/>
      <c r="E34" s="33" t="s">
        <v>43</v>
      </c>
      <c r="F34" s="39">
        <v>100</v>
      </c>
      <c r="G34" s="33"/>
      <c r="H34" s="33"/>
      <c r="K34" s="9"/>
      <c r="L34" s="9"/>
      <c r="M34" s="5"/>
      <c r="N34" s="18"/>
      <c r="O34" s="2"/>
      <c r="P34" s="5"/>
      <c r="Q34" s="5"/>
      <c r="R34" s="5"/>
      <c r="S34" s="2"/>
      <c r="T34" s="2"/>
      <c r="U34" s="17"/>
      <c r="V34" s="1"/>
      <c r="W34" s="1"/>
      <c r="X34" s="1"/>
      <c r="Y34" s="1"/>
    </row>
    <row r="35" spans="1:25">
      <c r="A35" s="36"/>
      <c r="B35" s="40"/>
      <c r="C35" s="40"/>
      <c r="D35" s="36"/>
      <c r="E35" s="44"/>
      <c r="F35" s="45">
        <f>SUM(F20:F34)</f>
        <v>3626</v>
      </c>
      <c r="G35" s="46">
        <f>F35</f>
        <v>3626</v>
      </c>
      <c r="H35" s="33"/>
      <c r="K35" s="9"/>
      <c r="L35" s="9"/>
      <c r="M35" s="5"/>
      <c r="N35" s="18"/>
      <c r="O35" s="2"/>
      <c r="P35" s="5"/>
      <c r="Q35" s="5"/>
      <c r="R35" s="5"/>
      <c r="S35" s="3"/>
      <c r="T35" s="2"/>
      <c r="U35" s="17"/>
      <c r="V35" s="1"/>
      <c r="W35" s="1"/>
      <c r="X35" s="1"/>
      <c r="Y35" s="1"/>
    </row>
    <row r="36" spans="1:25">
      <c r="A36" s="36"/>
      <c r="B36" s="40"/>
      <c r="C36" s="47">
        <f>SUM(C3:C35)</f>
        <v>14708.890000000001</v>
      </c>
      <c r="D36" s="36"/>
      <c r="E36" s="44"/>
      <c r="F36" s="39"/>
      <c r="G36" s="46">
        <f>SUM(G3:G35)</f>
        <v>12814.5</v>
      </c>
      <c r="H36" s="33"/>
      <c r="K36" s="9"/>
      <c r="L36" s="9"/>
      <c r="M36" s="5"/>
      <c r="N36" s="18"/>
      <c r="O36" s="2"/>
      <c r="P36" s="5"/>
      <c r="Q36" s="5"/>
      <c r="R36" s="5"/>
      <c r="S36" s="3"/>
      <c r="T36" s="2"/>
      <c r="U36" s="17"/>
      <c r="V36" s="1"/>
      <c r="W36" s="1"/>
      <c r="X36" s="1"/>
      <c r="Y36" s="1"/>
    </row>
    <row r="37" spans="1:25">
      <c r="A37" s="36"/>
      <c r="B37" s="40"/>
      <c r="C37" s="40"/>
      <c r="D37" s="36"/>
      <c r="E37" s="33"/>
      <c r="F37" s="39"/>
      <c r="G37" s="39"/>
      <c r="H37" s="33"/>
      <c r="I37" s="9"/>
      <c r="K37" s="9"/>
      <c r="L37" s="24"/>
      <c r="M37" s="5"/>
      <c r="N37" s="18"/>
      <c r="O37" s="18"/>
      <c r="P37" s="5"/>
      <c r="Q37" s="5"/>
      <c r="R37" s="5"/>
      <c r="S37" s="3"/>
      <c r="T37" s="2"/>
      <c r="U37" s="17"/>
      <c r="V37" s="1"/>
      <c r="W37" s="1"/>
      <c r="X37" s="1"/>
      <c r="Y37" s="1"/>
    </row>
    <row r="38" spans="1:25">
      <c r="A38" s="25" t="s">
        <v>44</v>
      </c>
      <c r="B38" s="40"/>
      <c r="C38" s="40"/>
      <c r="D38" s="36"/>
      <c r="E38" s="25" t="s">
        <v>45</v>
      </c>
      <c r="F38" s="33"/>
      <c r="G38" s="33"/>
      <c r="H38" s="39"/>
      <c r="K38" s="9"/>
      <c r="L38" s="5"/>
      <c r="M38" s="5"/>
      <c r="N38" s="18"/>
      <c r="O38" s="2"/>
      <c r="P38" s="5"/>
      <c r="Q38" s="5"/>
      <c r="R38" s="5"/>
      <c r="S38" s="3"/>
      <c r="T38" s="2"/>
      <c r="U38" s="17"/>
      <c r="V38" s="1"/>
      <c r="W38" s="1"/>
      <c r="X38" s="1"/>
      <c r="Y38" s="1"/>
    </row>
    <row r="39" spans="1:25">
      <c r="A39" s="36" t="s">
        <v>46</v>
      </c>
      <c r="B39" s="40">
        <v>11095.54</v>
      </c>
      <c r="C39" s="40"/>
      <c r="D39" s="36"/>
      <c r="E39" s="36" t="s">
        <v>46</v>
      </c>
      <c r="F39" s="40">
        <v>10662.8</v>
      </c>
      <c r="G39" s="33"/>
      <c r="H39" s="39"/>
      <c r="K39" s="9"/>
      <c r="L39" s="5"/>
      <c r="M39" s="5"/>
      <c r="N39" s="18"/>
      <c r="O39" s="5"/>
      <c r="P39" s="5"/>
      <c r="Q39" s="5"/>
      <c r="R39" s="5"/>
      <c r="S39" s="3"/>
      <c r="T39" s="2"/>
      <c r="U39" s="21"/>
      <c r="V39" s="1"/>
      <c r="W39" s="1"/>
      <c r="X39" s="1"/>
      <c r="Y39" s="1"/>
    </row>
    <row r="40" spans="1:25">
      <c r="A40" s="36" t="s">
        <v>46</v>
      </c>
      <c r="B40" s="40">
        <v>561.99</v>
      </c>
      <c r="C40" s="40"/>
      <c r="D40" s="36"/>
      <c r="E40" s="36" t="s">
        <v>46</v>
      </c>
      <c r="F40" s="40">
        <v>564.1</v>
      </c>
      <c r="G40" s="33"/>
      <c r="H40" s="39"/>
      <c r="K40" s="9"/>
      <c r="L40" s="5"/>
      <c r="M40" s="5"/>
      <c r="N40" s="18"/>
      <c r="O40" s="2"/>
      <c r="P40" s="5"/>
      <c r="Q40" s="5"/>
      <c r="R40" s="5"/>
      <c r="S40" s="4"/>
      <c r="T40" s="2"/>
      <c r="U40" s="17"/>
      <c r="V40" s="1"/>
      <c r="W40" s="1"/>
      <c r="X40" s="1"/>
      <c r="Y40" s="1"/>
    </row>
    <row r="41" spans="1:25">
      <c r="A41" s="33" t="s">
        <v>47</v>
      </c>
      <c r="B41" s="43">
        <v>393.45</v>
      </c>
      <c r="C41" s="40"/>
      <c r="D41" s="36"/>
      <c r="E41" s="33" t="s">
        <v>47</v>
      </c>
      <c r="F41" s="43">
        <v>425.04</v>
      </c>
      <c r="G41" s="48"/>
      <c r="H41" s="39"/>
      <c r="I41" s="9"/>
      <c r="K41" s="9"/>
      <c r="L41" s="5"/>
      <c r="M41" s="5"/>
      <c r="N41" s="18"/>
      <c r="O41" s="2"/>
      <c r="P41" s="5"/>
      <c r="Q41" s="5"/>
      <c r="R41" s="5"/>
      <c r="S41" s="3"/>
      <c r="T41" s="2"/>
      <c r="U41" s="17"/>
      <c r="V41" s="1"/>
      <c r="W41" s="1"/>
      <c r="X41" s="1"/>
      <c r="Y41" s="1"/>
    </row>
    <row r="42" spans="1:25">
      <c r="A42" s="36"/>
      <c r="B42" s="40">
        <f>SUM(B39:B41)</f>
        <v>12050.980000000001</v>
      </c>
      <c r="C42" s="47">
        <f>B42</f>
        <v>12050.980000000001</v>
      </c>
      <c r="D42" s="36"/>
      <c r="E42" s="33"/>
      <c r="F42" s="40">
        <f>SUM(F39:F41)</f>
        <v>11651.94</v>
      </c>
      <c r="G42" s="43">
        <f>F42</f>
        <v>11651.94</v>
      </c>
      <c r="H42" s="39"/>
      <c r="K42" s="9"/>
      <c r="L42" s="5"/>
      <c r="M42" s="5"/>
      <c r="N42" s="5"/>
      <c r="O42" s="2"/>
      <c r="P42" s="5"/>
      <c r="Q42" s="5"/>
      <c r="R42" s="5"/>
      <c r="S42" s="3"/>
      <c r="T42" s="2"/>
      <c r="U42" s="17"/>
      <c r="V42" s="1"/>
      <c r="W42" s="1"/>
      <c r="X42" s="1"/>
      <c r="Y42" s="1"/>
    </row>
    <row r="43" spans="1:25" ht="30.75">
      <c r="A43" s="33" t="s">
        <v>48</v>
      </c>
      <c r="B43" s="40"/>
      <c r="C43" s="41">
        <v>110</v>
      </c>
      <c r="D43" s="36"/>
      <c r="E43" s="49" t="s">
        <v>49</v>
      </c>
      <c r="F43" s="40"/>
      <c r="G43" s="41">
        <v>100</v>
      </c>
      <c r="H43" s="39"/>
      <c r="K43" s="9"/>
      <c r="L43" s="5"/>
      <c r="M43" s="5"/>
      <c r="N43" s="5"/>
      <c r="O43" s="2"/>
      <c r="P43" s="5"/>
      <c r="Q43" s="5"/>
      <c r="R43" s="5"/>
      <c r="S43" s="3"/>
      <c r="T43" s="2"/>
      <c r="U43" s="17"/>
      <c r="V43" s="1"/>
      <c r="W43" s="1"/>
      <c r="X43" s="1"/>
      <c r="Y43" s="1"/>
    </row>
    <row r="44" spans="1:25">
      <c r="A44" s="33" t="s">
        <v>50</v>
      </c>
      <c r="B44" s="40"/>
      <c r="C44" s="41">
        <v>100</v>
      </c>
      <c r="D44" s="36"/>
      <c r="E44" s="49" t="s">
        <v>51</v>
      </c>
      <c r="F44" s="40"/>
      <c r="G44" s="41">
        <v>100</v>
      </c>
      <c r="H44" s="39"/>
      <c r="K44" s="9"/>
      <c r="L44" s="5"/>
      <c r="M44" s="5"/>
      <c r="N44" s="5"/>
      <c r="O44" s="2"/>
      <c r="P44" s="5"/>
      <c r="Q44" s="5"/>
      <c r="R44" s="5"/>
      <c r="S44" s="3"/>
      <c r="T44" s="2"/>
      <c r="U44" s="17"/>
      <c r="V44" s="1"/>
      <c r="W44" s="1"/>
      <c r="X44" s="1"/>
      <c r="Y44" s="1"/>
    </row>
    <row r="45" spans="1:25">
      <c r="A45" s="33" t="s">
        <v>52</v>
      </c>
      <c r="B45" s="40"/>
      <c r="C45" s="41">
        <v>2383.4299999999998</v>
      </c>
      <c r="D45" s="36"/>
      <c r="E45" s="33" t="s">
        <v>53</v>
      </c>
      <c r="F45" s="40"/>
      <c r="G45" s="41">
        <v>100</v>
      </c>
      <c r="H45" s="39"/>
      <c r="K45" s="9"/>
      <c r="L45" s="5"/>
      <c r="M45" s="5"/>
      <c r="N45" s="5"/>
      <c r="O45" s="2"/>
      <c r="P45" s="5"/>
      <c r="Q45" s="5"/>
      <c r="R45" s="5"/>
      <c r="S45" s="3"/>
      <c r="T45" s="2"/>
      <c r="U45" s="17"/>
      <c r="V45" s="1"/>
      <c r="W45" s="1"/>
      <c r="X45" s="1"/>
      <c r="Y45" s="1"/>
    </row>
    <row r="46" spans="1:25">
      <c r="A46" s="36"/>
      <c r="B46" s="40"/>
      <c r="C46" s="47">
        <f>C42-C43-C44-C45</f>
        <v>9457.5500000000011</v>
      </c>
      <c r="D46" s="36"/>
      <c r="E46" s="33"/>
      <c r="F46" s="40"/>
      <c r="G46" s="47">
        <f>G42-G43-G44-G45</f>
        <v>11351.94</v>
      </c>
      <c r="H46" s="39"/>
      <c r="K46" s="9"/>
      <c r="L46" s="5"/>
      <c r="M46" s="5"/>
      <c r="N46" s="5"/>
      <c r="O46" s="2"/>
      <c r="P46" s="5"/>
      <c r="Q46" s="5"/>
      <c r="R46" s="5"/>
      <c r="S46" s="3"/>
      <c r="T46" s="2"/>
      <c r="U46" s="17"/>
      <c r="V46" s="1"/>
      <c r="W46" s="1"/>
      <c r="X46" s="1"/>
      <c r="Y46" s="1"/>
    </row>
    <row r="47" spans="1:25">
      <c r="A47" s="36"/>
      <c r="B47" s="40"/>
      <c r="C47" s="41"/>
      <c r="D47" s="36"/>
      <c r="E47" s="33"/>
      <c r="F47" s="40"/>
      <c r="G47" s="41"/>
      <c r="H47" s="39"/>
      <c r="K47" s="9"/>
      <c r="L47" s="5"/>
      <c r="M47" s="5"/>
      <c r="N47" s="5"/>
      <c r="O47" s="2"/>
      <c r="P47" s="5"/>
      <c r="Q47" s="5"/>
      <c r="R47" s="5"/>
      <c r="S47" s="3"/>
      <c r="T47" s="2"/>
      <c r="U47" s="17"/>
      <c r="V47" s="1"/>
      <c r="W47" s="1"/>
      <c r="X47" s="1"/>
      <c r="Y47" s="1"/>
    </row>
    <row r="48" spans="1:25">
      <c r="A48" s="36"/>
      <c r="B48" s="40"/>
      <c r="C48" s="30">
        <f>C36+C46</f>
        <v>24166.440000000002</v>
      </c>
      <c r="D48" s="50"/>
      <c r="E48" s="41"/>
      <c r="F48" s="50"/>
      <c r="G48" s="31">
        <f>G46+G36</f>
        <v>24166.440000000002</v>
      </c>
      <c r="H48" s="39"/>
      <c r="K48" s="9"/>
      <c r="L48" s="5"/>
      <c r="M48" s="5"/>
      <c r="N48" s="5"/>
      <c r="O48" s="5"/>
      <c r="P48" s="5"/>
      <c r="Q48" s="5"/>
      <c r="R48" s="5"/>
      <c r="S48" s="5"/>
      <c r="T48" s="5"/>
      <c r="U48" s="17"/>
      <c r="V48" s="1"/>
      <c r="W48" s="1"/>
      <c r="X48" s="1"/>
      <c r="Y48" s="1"/>
    </row>
    <row r="49" spans="1:25">
      <c r="A49" s="36"/>
      <c r="B49" s="40"/>
      <c r="C49" s="40"/>
      <c r="D49" s="36"/>
      <c r="E49" s="41"/>
      <c r="F49" s="33"/>
      <c r="G49" s="33"/>
      <c r="H49" s="51"/>
      <c r="J49" s="12"/>
      <c r="K49" s="13"/>
      <c r="L49" s="22"/>
      <c r="M49" s="2"/>
      <c r="N49" s="1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36"/>
      <c r="B50" s="40"/>
      <c r="C50" s="40"/>
      <c r="D50" s="36"/>
      <c r="E50" s="33"/>
      <c r="F50" s="33"/>
      <c r="G50" s="33"/>
      <c r="H50" s="33"/>
      <c r="J50" s="12"/>
      <c r="K50" s="12"/>
      <c r="L50" s="4"/>
      <c r="M50" s="2"/>
      <c r="N50" s="1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36"/>
      <c r="B51" s="40"/>
      <c r="C51" s="40"/>
      <c r="D51" s="36"/>
      <c r="E51" s="33"/>
      <c r="F51" s="33"/>
      <c r="G51" s="33"/>
      <c r="H51" s="33"/>
      <c r="J51" s="12"/>
      <c r="K51" s="12"/>
      <c r="L51" s="4"/>
      <c r="M51" s="2"/>
      <c r="N51" s="1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E52" s="15"/>
      <c r="J52" s="12"/>
      <c r="K52" s="12"/>
      <c r="L52" s="3"/>
      <c r="M52" s="2"/>
      <c r="N52" s="1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J53" s="12"/>
      <c r="K53" s="12"/>
      <c r="L53" s="3"/>
      <c r="M53" s="3"/>
      <c r="N53" s="1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F54" s="11"/>
      <c r="J54" s="12"/>
      <c r="K54" s="12"/>
      <c r="L54" s="3"/>
      <c r="M54" s="23"/>
      <c r="N54" s="1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0"/>
      <c r="F55" s="11"/>
      <c r="J55" s="12"/>
      <c r="K55" s="12"/>
      <c r="L55" s="3"/>
      <c r="M55" s="2"/>
      <c r="N55" s="1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J56" s="12"/>
      <c r="K56" s="12"/>
      <c r="L56" s="3"/>
      <c r="M56" s="2"/>
      <c r="N56" s="1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J57" s="12"/>
      <c r="K57" s="12"/>
      <c r="L57" s="3"/>
      <c r="M57" s="2"/>
      <c r="N57" s="1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61" spans="1:25">
      <c r="A61" s="10"/>
    </row>
  </sheetData>
  <mergeCells count="1">
    <mergeCell ref="A1:G1"/>
  </mergeCells>
  <pageMargins left="0.19685039370078741" right="0.19685039370078741" top="0.11811023622047245" bottom="0.11811023622047245" header="0.31496062992125984" footer="0.31496062992125984"/>
  <pageSetup paperSize="9"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Sian</dc:creator>
  <cp:keywords/>
  <dc:description/>
  <cp:lastModifiedBy>Sian Jones</cp:lastModifiedBy>
  <cp:revision/>
  <dcterms:created xsi:type="dcterms:W3CDTF">2008-11-16T18:34:55Z</dcterms:created>
  <dcterms:modified xsi:type="dcterms:W3CDTF">2026-03-22T20:30:10Z</dcterms:modified>
  <cp:category/>
  <cp:contentStatus/>
</cp:coreProperties>
</file>